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MIRADI YOTE" sheetId="1" r:id="rId1"/>
  </sheets>
  <definedNames/>
  <calcPr fullCalcOnLoad="1"/>
</workbook>
</file>

<file path=xl/sharedStrings.xml><?xml version="1.0" encoding="utf-8"?>
<sst xmlns="http://schemas.openxmlformats.org/spreadsheetml/2006/main" count="207" uniqueCount="85">
  <si>
    <t>SEKTA</t>
  </si>
  <si>
    <t>MRADI/SHUGHULI</t>
  </si>
  <si>
    <t>LENGO/IDADI</t>
  </si>
  <si>
    <t>CHANZO CHA FEDHA</t>
  </si>
  <si>
    <t>Afya</t>
  </si>
  <si>
    <t>Elimu Sekondari</t>
  </si>
  <si>
    <t>NYANG'HWALE</t>
  </si>
  <si>
    <t>MUDA WA UTEKELEZAJI</t>
  </si>
  <si>
    <t>HALI YA UTEKELEZAJI</t>
  </si>
  <si>
    <t xml:space="preserve">ASILIMIA </t>
  </si>
  <si>
    <t>MAKISIO/BAJETI</t>
  </si>
  <si>
    <t>FEDHA POKELEWA</t>
  </si>
  <si>
    <t>MATUMIZI</t>
  </si>
  <si>
    <t>MAELEZO</t>
  </si>
  <si>
    <t>Hakuna</t>
  </si>
  <si>
    <t>Elimu Msingi</t>
  </si>
  <si>
    <t>Mifugo</t>
  </si>
  <si>
    <t>January, 2021</t>
  </si>
  <si>
    <t>Ukarabati wa mnada wa Kharumwa</t>
  </si>
  <si>
    <t>Ukamilishaji ujenzi wa Maabara na X-RAY Hospitali ya Wilaya Nyang’hwale</t>
  </si>
  <si>
    <t>Ujenzi wa njia ya wagonjwa Hosptali ya Wilaya Nyang’hwale</t>
  </si>
  <si>
    <t>Manunuzi ya Jokofu la Maiti kituo cha Afya Kharumwa</t>
  </si>
  <si>
    <t>Ujenzi wa kituo cha mabasi Kharumwa</t>
  </si>
  <si>
    <t>Kukamilisha ujenzi wa vyumba 18 vya Madarasa katika shule za Msingi za Nyamikonze 3, Mwingiro 1, Hussen Nassoro 1, Kaboha 1, Ngelela 1, Nhwiga 1, Nyamakala 1, Iseni 1, Wenzura 1, Isolabupina 1, Kabiga 1, Kikwete 1, Lyulu 1, Nundu 1, Mhama 1 na Ofisi 1 shule ya Msingi Mwingiro</t>
  </si>
  <si>
    <t>Ujenzi wa vyumba 2 vya madarasa katika Shule ya Sekondari Izunya.</t>
  </si>
  <si>
    <t>Ukamilishaji wa Bweni katika Shule ya Sekondari Mwingiro</t>
  </si>
  <si>
    <t>Ukamilishaji ujenzi wa Zahanati katika Kijiji cha Iyenze</t>
  </si>
  <si>
    <t>Ujenzi wa kichomea taka Nyamikonze</t>
  </si>
  <si>
    <t>Ukamilishaji wa ujenzi wa nyumba ya mtumishi Zahanati ya Ng’wasabuka</t>
  </si>
  <si>
    <t>Ukamilishaji wa ujenzi wa nyumba ya mtumishi Zahanati ya Lushimba</t>
  </si>
  <si>
    <t>Ukamilishaji wa ujenzi zahanati ya Shibumba</t>
  </si>
  <si>
    <t>Ujenzi wa kichomea taka na ukamilishaji wa nyumba ya mtumishi zahanati ya Ifugandi</t>
  </si>
  <si>
    <t>Ujenzi wa mnada wa Busolwa, ofisi, ujenzi wa choo na uzio</t>
  </si>
  <si>
    <t>Ukamilishaji ujenzi wa Zahanati Kijiji cha Kasubuya</t>
  </si>
  <si>
    <t>Ujenzi wa mfumo wa umwagiriaji bwawa la Nyamgogwa</t>
  </si>
  <si>
    <t>Ukamilishaji ujenzi wa Zahanati Kijiji cha Mimbili</t>
  </si>
  <si>
    <t>Ukamilishaji ujenzi wa Zahanati Kijiji cha Nyang’holongo</t>
  </si>
  <si>
    <t>Ukarabati wa josho la mifugo Ifugandi</t>
  </si>
  <si>
    <t>Manunuzi ya madawati 1,067 Shule za Sekondari</t>
  </si>
  <si>
    <t>Ukamilishaji wa vyumba 2 vya madarasa Sekondari Nyijundu</t>
  </si>
  <si>
    <t>Ukarabati wa ofisi ya walimu Sekondari Kaboha</t>
  </si>
  <si>
    <t>Hatua ya ukamilishaji</t>
  </si>
  <si>
    <t>Jokofu limenunuliwa kwa Fedha za Serikali kuu kupitia Mkoa na linatumika</t>
  </si>
  <si>
    <t>Wajitahidi kukamilisha</t>
  </si>
  <si>
    <t>Mhandisi apitie kila Shule na Kubaini Changamoto kwa kila mradi</t>
  </si>
  <si>
    <t>Uwekaji wa Vigae unaendelea</t>
  </si>
  <si>
    <t>Uhamasishaji  Nguvu za wananchi uongezeke</t>
  </si>
  <si>
    <t>Ukamilishaji wa ujenzi wa Maabara katika Shule ya Sekondari Mwingiro</t>
  </si>
  <si>
    <t>Hatua ya uwekaji Milango unaendelea</t>
  </si>
  <si>
    <t>Fundi alikuwa anasubiria malipo ili aweze kuendelea na kazi</t>
  </si>
  <si>
    <t>Hatua ya upauaji, Nyumba ya mtumishi na kichomea taka kianahitaji marekebisho ya BOQ</t>
  </si>
  <si>
    <t>Jengo limekamilika</t>
  </si>
  <si>
    <t>Madawati 690 yamenunuliwa</t>
  </si>
  <si>
    <t>Uwekaji Blundering unaendelea</t>
  </si>
  <si>
    <t>Desemba 2021</t>
  </si>
  <si>
    <t>Ujenzi</t>
  </si>
  <si>
    <t xml:space="preserve">Ujenzi </t>
  </si>
  <si>
    <t>Kilimo</t>
  </si>
  <si>
    <t>CSR 2021</t>
  </si>
  <si>
    <t>JUMLA KUU MIRADI YA CSR 2021</t>
  </si>
  <si>
    <t>HALMASHAURI YA WILAYA YA NYANG'HWALE</t>
  </si>
  <si>
    <t>HALMASHAURI</t>
  </si>
  <si>
    <t>Mhandisi amelekezwa kwenda kufanya Tathimini ya Vifaa vilivyopungua</t>
  </si>
  <si>
    <t>Fedha hii ilibadilishiwa matumizi na kununua vifaa vya maabara na kufanya ukarabati wa kituo cha afya Kharumwa</t>
  </si>
  <si>
    <t>Ujenzi umekamilika, bado mfumo wa maji na umeme</t>
  </si>
  <si>
    <t>Hatua ya skimming</t>
  </si>
  <si>
    <t>Hatua ya Manunuzi (Mchanga na kokoto zipo saiti)</t>
  </si>
  <si>
    <t>Hatua ya Manunuzi (Mifuko 40 ya simenti imenunuliwa)</t>
  </si>
  <si>
    <t>Serikali ya kijiji cha Ikangala imekubali kutoa eneo pamaoja na kufanya kikao. Aidha muhtasari wa kikao hicho umepelekwa katika Ofisi ya Mkurugenzi Mtendaji (Eneo lina jumla ya Ekari 4.7)</t>
  </si>
  <si>
    <t>Baada ya upembuzi yakinifu eneo lilionekana halifai hivyo eneo lingine limepatikana katika Kijiji cha Ikangala</t>
  </si>
  <si>
    <t>Hatua ya upakaji rangi imekamilika bado uwekaji madarisha ya alluminium</t>
  </si>
  <si>
    <t>Hatua ya ukamilishaji bado Madirisha ya alluminium na milango kwa baadhi ya shule</t>
  </si>
  <si>
    <t>Hatua ya uwekaji vigae</t>
  </si>
  <si>
    <t>Hatua ya uwekaji madirisha</t>
  </si>
  <si>
    <t xml:space="preserve">Hatua ya upakaji rangi  </t>
  </si>
  <si>
    <t>Ukamilishaji mdogomdogo unaendelea</t>
  </si>
  <si>
    <t>Hatua ya ukamilishaji. Bado kufunga bomba la moshi na kuweka mifuniko katika mashimo ya taka na fensi</t>
  </si>
  <si>
    <t>Uwekaji wa madirisha ya alluminium na choo umekamilika</t>
  </si>
  <si>
    <t>Hatua ya kozi za juu ya renta imekamilika</t>
  </si>
  <si>
    <t>Utafiti umeanza</t>
  </si>
  <si>
    <t>Hatua ukamilishaji wa bomba za uzio</t>
  </si>
  <si>
    <t>Changamoto ni madirsha ya alluminium kupanda bei</t>
  </si>
  <si>
    <t>Changamoto ni vifaa vya ujenzi kupanda bei</t>
  </si>
  <si>
    <t xml:space="preserve"> MIRADI YA CSR 2021</t>
  </si>
  <si>
    <t>Changamoto ni vifaa vya ujenzi kupanda bei tofauti na BOQ</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</si>
</sst>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Sh&quot;#,##0;\-&quot;TSh&quot;#,##0"/>
    <numFmt numFmtId="165" formatCode="&quot;TSh&quot;#,##0;[Red]\-&quot;TSh&quot;#,##0"/>
    <numFmt numFmtId="166" formatCode="&quot;TSh&quot;#,##0.00;\-&quot;TSh&quot;#,##0.00"/>
    <numFmt numFmtId="167" formatCode="&quot;TSh&quot;#,##0.00;[Red]\-&quot;TSh&quot;#,##0.00"/>
    <numFmt numFmtId="168" formatCode="_-&quot;TSh&quot;* #,##0_-;\-&quot;TSh&quot;* #,##0_-;_-&quot;TSh&quot;* &quot;-&quot;_-;_-@_-"/>
    <numFmt numFmtId="169" formatCode="_-* #,##0_-;\-* #,##0_-;_-* &quot;-&quot;_-;_-@_-"/>
    <numFmt numFmtId="170" formatCode="_-&quot;TSh&quot;* #,##0.00_-;\-&quot;TSh&quot;* #,##0.00_-;_-&quot;TSh&quot;* &quot;-&quot;??_-;_-@_-"/>
    <numFmt numFmtId="171" formatCode="_-* #,##0.00_-;\-* #,##0.00_-;_-* &quot;-&quot;??_-;_-@_-"/>
    <numFmt numFmtId="172" formatCode="_(* #,##0_);_(* \(#,##0\);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s>
  <fonts count="3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6">
    <xf numFmtId="0" fontId="0" fillId="0" borderId="0" xfId="0" applyFont="1" applyAlignment="1">
      <alignment/>
    </xf>
    <xf numFmtId="0" fontId="0" fillId="0" borderId="0" xfId="0" applyFill="1" applyAlignment="1">
      <alignment/>
    </xf>
    <xf numFmtId="0" fontId="0" fillId="0" borderId="0" xfId="0" applyFill="1" applyAlignment="1">
      <alignment vertical="top" textRotation="90"/>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vertical="center"/>
    </xf>
    <xf numFmtId="43" fontId="0" fillId="0" borderId="0" xfId="42" applyFont="1" applyFill="1" applyAlignment="1">
      <alignment horizontal="right" vertical="center"/>
    </xf>
    <xf numFmtId="0" fontId="0" fillId="0" borderId="0" xfId="0" applyFill="1" applyAlignment="1">
      <alignment horizontal="center"/>
    </xf>
    <xf numFmtId="0" fontId="0" fillId="0" borderId="0" xfId="0" applyFill="1" applyAlignment="1">
      <alignment horizontal="left"/>
    </xf>
    <xf numFmtId="0" fontId="0" fillId="0" borderId="10" xfId="0" applyFont="1" applyFill="1" applyBorder="1" applyAlignment="1">
      <alignment vertical="top" textRotation="90"/>
    </xf>
    <xf numFmtId="0" fontId="32" fillId="0" borderId="0" xfId="0" applyFont="1" applyFill="1" applyAlignment="1">
      <alignment/>
    </xf>
    <xf numFmtId="0" fontId="0" fillId="0" borderId="0" xfId="0" applyFill="1" applyAlignment="1">
      <alignment textRotation="90" wrapText="1"/>
    </xf>
    <xf numFmtId="0" fontId="32" fillId="0" borderId="10" xfId="0" applyFont="1" applyFill="1" applyBorder="1" applyAlignment="1">
      <alignment horizontal="center" vertical="top" wrapText="1"/>
    </xf>
    <xf numFmtId="0" fontId="32" fillId="0" borderId="10" xfId="0" applyFont="1" applyFill="1" applyBorder="1" applyAlignment="1">
      <alignment horizontal="center" vertical="top" textRotation="90"/>
    </xf>
    <xf numFmtId="0" fontId="32" fillId="0" borderId="10" xfId="0" applyFont="1" applyFill="1" applyBorder="1" applyAlignment="1">
      <alignment horizontal="center" vertical="top" textRotation="90" wrapText="1"/>
    </xf>
    <xf numFmtId="43" fontId="32" fillId="0" borderId="10" xfId="42" applyFont="1" applyFill="1" applyBorder="1" applyAlignment="1">
      <alignment horizontal="center" vertical="top" wrapText="1"/>
    </xf>
    <xf numFmtId="0" fontId="32" fillId="0" borderId="10" xfId="0" applyFont="1" applyFill="1" applyBorder="1" applyAlignment="1">
      <alignment horizontal="center" vertical="top"/>
    </xf>
    <xf numFmtId="43" fontId="32" fillId="0" borderId="10" xfId="42" applyFont="1" applyFill="1" applyBorder="1" applyAlignment="1">
      <alignment horizontal="right" vertical="top"/>
    </xf>
    <xf numFmtId="0" fontId="32" fillId="0" borderId="10" xfId="0" applyFont="1" applyFill="1" applyBorder="1" applyAlignment="1">
      <alignment horizontal="left" vertical="top"/>
    </xf>
    <xf numFmtId="0" fontId="32" fillId="33" borderId="10" xfId="0" applyFont="1" applyFill="1" applyBorder="1" applyAlignment="1">
      <alignment horizontal="center" vertical="top" wrapText="1"/>
    </xf>
    <xf numFmtId="0" fontId="34"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ont="1" applyFill="1" applyBorder="1" applyAlignment="1">
      <alignment horizontal="left" vertical="top" wrapText="1"/>
    </xf>
    <xf numFmtId="0" fontId="0" fillId="33" borderId="0" xfId="0" applyFill="1" applyAlignment="1">
      <alignment horizontal="left" vertical="center" wrapText="1"/>
    </xf>
    <xf numFmtId="0" fontId="0" fillId="33" borderId="10" xfId="0" applyFont="1" applyFill="1" applyBorder="1" applyAlignment="1">
      <alignment vertical="top" wrapText="1"/>
    </xf>
    <xf numFmtId="0" fontId="0" fillId="33" borderId="10" xfId="0" applyFont="1" applyFill="1" applyBorder="1" applyAlignment="1">
      <alignment horizontal="center" vertical="top"/>
    </xf>
    <xf numFmtId="0" fontId="0" fillId="33" borderId="10" xfId="0" applyFont="1" applyFill="1" applyBorder="1" applyAlignment="1">
      <alignment vertical="top" textRotation="90" wrapText="1"/>
    </xf>
    <xf numFmtId="43" fontId="0" fillId="33" borderId="10" xfId="42" applyFont="1" applyFill="1" applyBorder="1" applyAlignment="1">
      <alignment horizontal="right" vertical="top"/>
    </xf>
    <xf numFmtId="0" fontId="34" fillId="33" borderId="10" xfId="0" applyFont="1" applyFill="1" applyBorder="1" applyAlignment="1">
      <alignment horizontal="center" vertical="top" wrapText="1"/>
    </xf>
    <xf numFmtId="0" fontId="0" fillId="33" borderId="10" xfId="0" applyFont="1" applyFill="1" applyBorder="1" applyAlignment="1">
      <alignment horizontal="justify" vertical="top"/>
    </xf>
    <xf numFmtId="1" fontId="34" fillId="33" borderId="10" xfId="0" applyNumberFormat="1" applyFont="1" applyFill="1" applyBorder="1" applyAlignment="1">
      <alignment horizontal="center" vertical="top"/>
    </xf>
    <xf numFmtId="43" fontId="34" fillId="33" borderId="10" xfId="42" applyFont="1" applyFill="1" applyBorder="1" applyAlignment="1">
      <alignment horizontal="right" vertical="top"/>
    </xf>
    <xf numFmtId="0" fontId="0" fillId="33" borderId="10" xfId="0" applyFont="1" applyFill="1" applyBorder="1" applyAlignment="1">
      <alignment horizontal="left" vertical="top"/>
    </xf>
    <xf numFmtId="0" fontId="0" fillId="33" borderId="0" xfId="0" applyFill="1" applyAlignment="1">
      <alignment vertical="top" wrapText="1"/>
    </xf>
    <xf numFmtId="43" fontId="0" fillId="33" borderId="10" xfId="42" applyFont="1" applyFill="1" applyBorder="1" applyAlignment="1">
      <alignment horizontal="right" vertical="top" wrapText="1"/>
    </xf>
    <xf numFmtId="3" fontId="0" fillId="0" borderId="0" xfId="0" applyNumberFormat="1" applyFill="1" applyAlignment="1">
      <alignment vertical="center"/>
    </xf>
    <xf numFmtId="171" fontId="0" fillId="0" borderId="0" xfId="0" applyNumberFormat="1" applyFill="1" applyAlignment="1">
      <alignment vertical="center"/>
    </xf>
    <xf numFmtId="43" fontId="0" fillId="0" borderId="10" xfId="0" applyNumberFormat="1" applyFont="1" applyBorder="1" applyAlignment="1">
      <alignment vertical="top"/>
    </xf>
    <xf numFmtId="0" fontId="32" fillId="0" borderId="11" xfId="0" applyFont="1" applyFill="1" applyBorder="1" applyAlignment="1">
      <alignment horizontal="center" vertical="top" textRotation="90" wrapText="1"/>
    </xf>
    <xf numFmtId="0" fontId="32" fillId="0" borderId="12" xfId="0" applyFont="1" applyFill="1" applyBorder="1" applyAlignment="1">
      <alignment horizontal="center" vertical="top" textRotation="90" wrapText="1"/>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top"/>
    </xf>
    <xf numFmtId="0" fontId="32" fillId="0" borderId="13" xfId="0" applyFont="1" applyFill="1" applyBorder="1" applyAlignment="1">
      <alignment horizontal="center" vertical="top"/>
    </xf>
    <xf numFmtId="0" fontId="32" fillId="0" borderId="12"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
  <sheetViews>
    <sheetView tabSelected="1" zoomScalePageLayoutView="0" workbookViewId="0" topLeftCell="A1">
      <selection activeCell="M27" sqref="M27"/>
    </sheetView>
  </sheetViews>
  <sheetFormatPr defaultColWidth="9.140625" defaultRowHeight="15"/>
  <cols>
    <col min="1" max="1" width="9.00390625" style="1" customWidth="1"/>
    <col min="2" max="2" width="4.8515625" style="2" bestFit="1" customWidth="1"/>
    <col min="3" max="3" width="39.57421875" style="3" customWidth="1"/>
    <col min="4" max="4" width="8.57421875" style="4" bestFit="1" customWidth="1"/>
    <col min="5" max="5" width="5.57421875" style="11" customWidth="1"/>
    <col min="6" max="6" width="6.57421875" style="11" customWidth="1"/>
    <col min="7" max="7" width="34.00390625" style="23" customWidth="1"/>
    <col min="8" max="8" width="8.7109375" style="4" customWidth="1"/>
    <col min="9" max="9" width="25.140625" style="6" customWidth="1"/>
    <col min="10" max="10" width="21.7109375" style="6" customWidth="1"/>
    <col min="11" max="11" width="21.00390625" style="6" customWidth="1"/>
    <col min="12" max="12" width="22.7109375" style="8" customWidth="1"/>
    <col min="13" max="13" width="25.7109375" style="7" bestFit="1" customWidth="1"/>
    <col min="19" max="19" width="18.421875" style="0" customWidth="1"/>
  </cols>
  <sheetData>
    <row r="1" spans="1:13" ht="30.75" customHeight="1">
      <c r="A1" s="40" t="s">
        <v>60</v>
      </c>
      <c r="B1" s="41"/>
      <c r="C1" s="41"/>
      <c r="D1" s="41"/>
      <c r="E1" s="41"/>
      <c r="F1" s="41"/>
      <c r="G1" s="41"/>
      <c r="H1" s="41"/>
      <c r="I1" s="41"/>
      <c r="J1" s="41"/>
      <c r="K1" s="41"/>
      <c r="L1" s="41"/>
      <c r="M1" s="42"/>
    </row>
    <row r="2" spans="1:13" ht="36.75" customHeight="1">
      <c r="A2" s="40" t="s">
        <v>83</v>
      </c>
      <c r="B2" s="41"/>
      <c r="C2" s="41"/>
      <c r="D2" s="41"/>
      <c r="E2" s="41"/>
      <c r="F2" s="41"/>
      <c r="G2" s="41"/>
      <c r="H2" s="41"/>
      <c r="I2" s="41"/>
      <c r="J2" s="41"/>
      <c r="K2" s="41"/>
      <c r="L2" s="41"/>
      <c r="M2" s="42"/>
    </row>
    <row r="3" spans="1:13" s="3" customFormat="1" ht="79.5" customHeight="1">
      <c r="A3" s="12" t="s">
        <v>61</v>
      </c>
      <c r="B3" s="13" t="s">
        <v>0</v>
      </c>
      <c r="C3" s="12" t="s">
        <v>1</v>
      </c>
      <c r="D3" s="14" t="s">
        <v>2</v>
      </c>
      <c r="E3" s="38" t="s">
        <v>7</v>
      </c>
      <c r="F3" s="39"/>
      <c r="G3" s="19" t="s">
        <v>8</v>
      </c>
      <c r="H3" s="14" t="s">
        <v>9</v>
      </c>
      <c r="I3" s="15" t="s">
        <v>10</v>
      </c>
      <c r="J3" s="15" t="s">
        <v>11</v>
      </c>
      <c r="K3" s="15" t="s">
        <v>12</v>
      </c>
      <c r="L3" s="12" t="s">
        <v>13</v>
      </c>
      <c r="M3" s="12" t="s">
        <v>3</v>
      </c>
    </row>
    <row r="4" spans="1:13" s="5" customFormat="1" ht="100.5" customHeight="1">
      <c r="A4" s="9" t="s">
        <v>6</v>
      </c>
      <c r="B4" s="9" t="s">
        <v>55</v>
      </c>
      <c r="C4" s="24" t="s">
        <v>18</v>
      </c>
      <c r="D4" s="25">
        <v>1</v>
      </c>
      <c r="E4" s="26" t="s">
        <v>17</v>
      </c>
      <c r="F4" s="26" t="s">
        <v>54</v>
      </c>
      <c r="G4" s="21" t="s">
        <v>66</v>
      </c>
      <c r="H4" s="25">
        <v>20</v>
      </c>
      <c r="I4" s="27">
        <v>7983000</v>
      </c>
      <c r="J4" s="27">
        <v>7983000</v>
      </c>
      <c r="K4" s="27">
        <v>0</v>
      </c>
      <c r="L4" s="21" t="s">
        <v>84</v>
      </c>
      <c r="M4" s="28" t="s">
        <v>58</v>
      </c>
    </row>
    <row r="5" spans="1:13" s="5" customFormat="1" ht="75">
      <c r="A5" s="9" t="s">
        <v>6</v>
      </c>
      <c r="B5" s="9" t="s">
        <v>4</v>
      </c>
      <c r="C5" s="29" t="s">
        <v>19</v>
      </c>
      <c r="D5" s="25">
        <v>1</v>
      </c>
      <c r="E5" s="26" t="s">
        <v>17</v>
      </c>
      <c r="F5" s="26" t="s">
        <v>54</v>
      </c>
      <c r="G5" s="20" t="s">
        <v>41</v>
      </c>
      <c r="H5" s="30">
        <f>K5/J5*100</f>
        <v>93.38270809853486</v>
      </c>
      <c r="I5" s="31">
        <v>37266000</v>
      </c>
      <c r="J5" s="31">
        <v>37266000</v>
      </c>
      <c r="K5" s="31">
        <v>34800000</v>
      </c>
      <c r="L5" s="32" t="s">
        <v>43</v>
      </c>
      <c r="M5" s="28" t="s">
        <v>58</v>
      </c>
    </row>
    <row r="6" spans="1:13" s="5" customFormat="1" ht="75">
      <c r="A6" s="9" t="s">
        <v>6</v>
      </c>
      <c r="B6" s="9" t="s">
        <v>4</v>
      </c>
      <c r="C6" s="29" t="s">
        <v>20</v>
      </c>
      <c r="D6" s="25"/>
      <c r="E6" s="26" t="s">
        <v>17</v>
      </c>
      <c r="F6" s="26" t="s">
        <v>54</v>
      </c>
      <c r="G6" s="20" t="s">
        <v>67</v>
      </c>
      <c r="H6" s="30">
        <v>25</v>
      </c>
      <c r="I6" s="31">
        <v>70226240</v>
      </c>
      <c r="J6" s="31">
        <v>70226240</v>
      </c>
      <c r="K6" s="31">
        <v>800000</v>
      </c>
      <c r="L6" s="21" t="s">
        <v>14</v>
      </c>
      <c r="M6" s="28" t="s">
        <v>58</v>
      </c>
    </row>
    <row r="7" spans="1:13" s="5" customFormat="1" ht="95.25" customHeight="1">
      <c r="A7" s="9" t="s">
        <v>6</v>
      </c>
      <c r="B7" s="9" t="s">
        <v>4</v>
      </c>
      <c r="C7" s="24" t="s">
        <v>21</v>
      </c>
      <c r="D7" s="25"/>
      <c r="E7" s="26" t="s">
        <v>17</v>
      </c>
      <c r="F7" s="26" t="s">
        <v>54</v>
      </c>
      <c r="G7" s="22" t="s">
        <v>42</v>
      </c>
      <c r="H7" s="25">
        <v>99</v>
      </c>
      <c r="I7" s="27">
        <v>40000000</v>
      </c>
      <c r="J7" s="27">
        <v>40000000</v>
      </c>
      <c r="K7" s="27">
        <v>26783850</v>
      </c>
      <c r="L7" s="33" t="s">
        <v>63</v>
      </c>
      <c r="M7" s="28" t="s">
        <v>58</v>
      </c>
    </row>
    <row r="8" spans="1:13" s="5" customFormat="1" ht="150">
      <c r="A8" s="9" t="s">
        <v>6</v>
      </c>
      <c r="B8" s="9" t="s">
        <v>55</v>
      </c>
      <c r="C8" s="29" t="s">
        <v>22</v>
      </c>
      <c r="D8" s="25">
        <v>1</v>
      </c>
      <c r="E8" s="26" t="s">
        <v>17</v>
      </c>
      <c r="F8" s="26" t="s">
        <v>54</v>
      </c>
      <c r="G8" s="20" t="s">
        <v>69</v>
      </c>
      <c r="H8" s="30">
        <v>10</v>
      </c>
      <c r="I8" s="31">
        <v>101250000</v>
      </c>
      <c r="J8" s="31">
        <v>0</v>
      </c>
      <c r="K8" s="31">
        <v>0</v>
      </c>
      <c r="L8" s="21" t="s">
        <v>68</v>
      </c>
      <c r="M8" s="28" t="s">
        <v>58</v>
      </c>
    </row>
    <row r="9" spans="1:13" s="5" customFormat="1" ht="120">
      <c r="A9" s="9" t="s">
        <v>6</v>
      </c>
      <c r="B9" s="9" t="s">
        <v>15</v>
      </c>
      <c r="C9" s="29" t="s">
        <v>23</v>
      </c>
      <c r="D9" s="25">
        <v>18</v>
      </c>
      <c r="E9" s="26" t="s">
        <v>17</v>
      </c>
      <c r="F9" s="26" t="s">
        <v>54</v>
      </c>
      <c r="G9" s="20" t="s">
        <v>71</v>
      </c>
      <c r="H9" s="30">
        <v>99</v>
      </c>
      <c r="I9" s="31">
        <v>231250000</v>
      </c>
      <c r="J9" s="31">
        <v>214103000</v>
      </c>
      <c r="K9" s="31">
        <v>214103000</v>
      </c>
      <c r="L9" s="22" t="s">
        <v>44</v>
      </c>
      <c r="M9" s="28" t="s">
        <v>58</v>
      </c>
    </row>
    <row r="10" spans="1:13" s="5" customFormat="1" ht="81">
      <c r="A10" s="9" t="s">
        <v>6</v>
      </c>
      <c r="B10" s="9" t="s">
        <v>5</v>
      </c>
      <c r="C10" s="29" t="s">
        <v>24</v>
      </c>
      <c r="D10" s="25">
        <v>1</v>
      </c>
      <c r="E10" s="26" t="s">
        <v>17</v>
      </c>
      <c r="F10" s="26" t="s">
        <v>54</v>
      </c>
      <c r="G10" s="20" t="s">
        <v>70</v>
      </c>
      <c r="H10" s="30">
        <f>K10/J10*100</f>
        <v>91.884</v>
      </c>
      <c r="I10" s="31">
        <v>25000000</v>
      </c>
      <c r="J10" s="31">
        <v>25000000</v>
      </c>
      <c r="K10" s="27">
        <v>22971000</v>
      </c>
      <c r="L10" s="21" t="s">
        <v>81</v>
      </c>
      <c r="M10" s="28" t="s">
        <v>58</v>
      </c>
    </row>
    <row r="11" spans="1:19" s="5" customFormat="1" ht="81">
      <c r="A11" s="9" t="s">
        <v>6</v>
      </c>
      <c r="B11" s="9" t="s">
        <v>5</v>
      </c>
      <c r="C11" s="29" t="s">
        <v>25</v>
      </c>
      <c r="D11" s="25">
        <v>1</v>
      </c>
      <c r="E11" s="26" t="s">
        <v>17</v>
      </c>
      <c r="F11" s="26" t="s">
        <v>54</v>
      </c>
      <c r="G11" s="21" t="s">
        <v>75</v>
      </c>
      <c r="H11" s="30">
        <v>98</v>
      </c>
      <c r="I11" s="31">
        <v>24244200</v>
      </c>
      <c r="J11" s="27">
        <v>16800000</v>
      </c>
      <c r="K11" s="27">
        <v>16800000</v>
      </c>
      <c r="L11" s="22" t="s">
        <v>46</v>
      </c>
      <c r="M11" s="28" t="s">
        <v>58</v>
      </c>
      <c r="S11" s="35">
        <v>2029000</v>
      </c>
    </row>
    <row r="12" spans="1:19" s="5" customFormat="1" ht="75">
      <c r="A12" s="9" t="s">
        <v>6</v>
      </c>
      <c r="B12" s="9" t="s">
        <v>4</v>
      </c>
      <c r="C12" s="29" t="s">
        <v>26</v>
      </c>
      <c r="D12" s="25">
        <v>1</v>
      </c>
      <c r="E12" s="26" t="s">
        <v>17</v>
      </c>
      <c r="F12" s="26" t="s">
        <v>54</v>
      </c>
      <c r="G12" s="21" t="s">
        <v>45</v>
      </c>
      <c r="H12" s="30">
        <v>95</v>
      </c>
      <c r="I12" s="31">
        <v>29760000</v>
      </c>
      <c r="J12" s="27">
        <v>21300000</v>
      </c>
      <c r="K12" s="27">
        <v>21300000</v>
      </c>
      <c r="L12" s="21" t="s">
        <v>62</v>
      </c>
      <c r="M12" s="28" t="s">
        <v>58</v>
      </c>
      <c r="S12" s="36">
        <f>I10-S11</f>
        <v>22971000</v>
      </c>
    </row>
    <row r="13" spans="1:13" s="5" customFormat="1" ht="75">
      <c r="A13" s="9" t="s">
        <v>6</v>
      </c>
      <c r="B13" s="9" t="s">
        <v>4</v>
      </c>
      <c r="C13" s="29" t="s">
        <v>27</v>
      </c>
      <c r="D13" s="25">
        <v>1</v>
      </c>
      <c r="E13" s="26" t="s">
        <v>17</v>
      </c>
      <c r="F13" s="26" t="s">
        <v>54</v>
      </c>
      <c r="G13" s="21" t="s">
        <v>76</v>
      </c>
      <c r="H13" s="30">
        <v>52</v>
      </c>
      <c r="I13" s="31">
        <v>6598000</v>
      </c>
      <c r="J13" s="31">
        <v>6598000</v>
      </c>
      <c r="K13" s="27">
        <v>3397000</v>
      </c>
      <c r="L13" s="21" t="s">
        <v>14</v>
      </c>
      <c r="M13" s="28" t="s">
        <v>58</v>
      </c>
    </row>
    <row r="14" spans="1:13" s="5" customFormat="1" ht="75">
      <c r="A14" s="9" t="s">
        <v>6</v>
      </c>
      <c r="B14" s="9" t="s">
        <v>4</v>
      </c>
      <c r="C14" s="29" t="s">
        <v>28</v>
      </c>
      <c r="D14" s="25">
        <v>1</v>
      </c>
      <c r="E14" s="26" t="s">
        <v>17</v>
      </c>
      <c r="F14" s="26" t="s">
        <v>54</v>
      </c>
      <c r="G14" s="21" t="s">
        <v>77</v>
      </c>
      <c r="H14" s="30">
        <v>99</v>
      </c>
      <c r="I14" s="31">
        <v>14870000</v>
      </c>
      <c r="J14" s="27">
        <v>12600000</v>
      </c>
      <c r="K14" s="27">
        <v>12600000</v>
      </c>
      <c r="L14" s="22" t="s">
        <v>81</v>
      </c>
      <c r="M14" s="28" t="s">
        <v>58</v>
      </c>
    </row>
    <row r="15" spans="1:13" s="5" customFormat="1" ht="81">
      <c r="A15" s="9" t="s">
        <v>6</v>
      </c>
      <c r="B15" s="9" t="s">
        <v>5</v>
      </c>
      <c r="C15" s="29" t="s">
        <v>47</v>
      </c>
      <c r="D15" s="25">
        <v>1</v>
      </c>
      <c r="E15" s="26" t="s">
        <v>17</v>
      </c>
      <c r="F15" s="26" t="s">
        <v>54</v>
      </c>
      <c r="G15" s="21" t="s">
        <v>78</v>
      </c>
      <c r="H15" s="30">
        <v>56</v>
      </c>
      <c r="I15" s="31">
        <v>40000000</v>
      </c>
      <c r="J15" s="31">
        <v>40000000</v>
      </c>
      <c r="K15" s="27">
        <v>4686000</v>
      </c>
      <c r="L15" s="21" t="s">
        <v>81</v>
      </c>
      <c r="M15" s="28" t="s">
        <v>58</v>
      </c>
    </row>
    <row r="16" spans="1:13" s="3" customFormat="1" ht="75">
      <c r="A16" s="9" t="s">
        <v>6</v>
      </c>
      <c r="B16" s="9" t="s">
        <v>4</v>
      </c>
      <c r="C16" s="29" t="s">
        <v>29</v>
      </c>
      <c r="D16" s="25">
        <v>1</v>
      </c>
      <c r="E16" s="26" t="s">
        <v>17</v>
      </c>
      <c r="F16" s="26" t="s">
        <v>54</v>
      </c>
      <c r="G16" s="21" t="s">
        <v>72</v>
      </c>
      <c r="H16" s="25">
        <v>89</v>
      </c>
      <c r="I16" s="31">
        <v>25731650</v>
      </c>
      <c r="J16" s="27">
        <v>11000000</v>
      </c>
      <c r="K16" s="27">
        <v>11000000</v>
      </c>
      <c r="L16" s="21" t="s">
        <v>81</v>
      </c>
      <c r="M16" s="28" t="s">
        <v>58</v>
      </c>
    </row>
    <row r="17" spans="1:13" s="3" customFormat="1" ht="75">
      <c r="A17" s="9" t="s">
        <v>6</v>
      </c>
      <c r="B17" s="9" t="s">
        <v>4</v>
      </c>
      <c r="C17" s="29" t="s">
        <v>30</v>
      </c>
      <c r="D17" s="25">
        <v>1</v>
      </c>
      <c r="E17" s="26" t="s">
        <v>17</v>
      </c>
      <c r="F17" s="26" t="s">
        <v>54</v>
      </c>
      <c r="G17" s="22" t="s">
        <v>48</v>
      </c>
      <c r="H17" s="25">
        <v>98</v>
      </c>
      <c r="I17" s="31">
        <v>31281300</v>
      </c>
      <c r="J17" s="27">
        <v>24000000</v>
      </c>
      <c r="K17" s="27">
        <v>24000000</v>
      </c>
      <c r="L17" s="22" t="s">
        <v>49</v>
      </c>
      <c r="M17" s="28" t="s">
        <v>58</v>
      </c>
    </row>
    <row r="18" spans="1:13" s="3" customFormat="1" ht="75">
      <c r="A18" s="9" t="s">
        <v>6</v>
      </c>
      <c r="B18" s="9" t="s">
        <v>4</v>
      </c>
      <c r="C18" s="29" t="s">
        <v>31</v>
      </c>
      <c r="D18" s="25">
        <v>1</v>
      </c>
      <c r="E18" s="26" t="s">
        <v>17</v>
      </c>
      <c r="F18" s="26" t="s">
        <v>54</v>
      </c>
      <c r="G18" s="22" t="s">
        <v>50</v>
      </c>
      <c r="H18" s="25">
        <v>95</v>
      </c>
      <c r="I18" s="31">
        <v>21418000</v>
      </c>
      <c r="J18" s="27">
        <v>5150000</v>
      </c>
      <c r="K18" s="27">
        <v>5150000</v>
      </c>
      <c r="L18" s="22" t="s">
        <v>81</v>
      </c>
      <c r="M18" s="28" t="s">
        <v>58</v>
      </c>
    </row>
    <row r="19" spans="1:13" s="3" customFormat="1" ht="79.5" customHeight="1">
      <c r="A19" s="9" t="s">
        <v>6</v>
      </c>
      <c r="B19" s="9" t="s">
        <v>56</v>
      </c>
      <c r="C19" s="29" t="s">
        <v>32</v>
      </c>
      <c r="D19" s="25"/>
      <c r="E19" s="26" t="s">
        <v>17</v>
      </c>
      <c r="F19" s="26" t="s">
        <v>54</v>
      </c>
      <c r="G19" s="21" t="s">
        <v>64</v>
      </c>
      <c r="H19" s="25">
        <v>99</v>
      </c>
      <c r="I19" s="31">
        <v>34724231</v>
      </c>
      <c r="J19" s="31">
        <v>34724231</v>
      </c>
      <c r="K19" s="27">
        <v>32388716</v>
      </c>
      <c r="L19" s="21" t="s">
        <v>82</v>
      </c>
      <c r="M19" s="28" t="s">
        <v>58</v>
      </c>
    </row>
    <row r="20" spans="1:13" s="3" customFormat="1" ht="75">
      <c r="A20" s="9" t="s">
        <v>6</v>
      </c>
      <c r="B20" s="9" t="s">
        <v>4</v>
      </c>
      <c r="C20" s="29" t="s">
        <v>33</v>
      </c>
      <c r="D20" s="25">
        <v>1</v>
      </c>
      <c r="E20" s="26" t="s">
        <v>17</v>
      </c>
      <c r="F20" s="26" t="s">
        <v>54</v>
      </c>
      <c r="G20" s="20" t="s">
        <v>51</v>
      </c>
      <c r="H20" s="25">
        <f>K20/J20*100</f>
        <v>100</v>
      </c>
      <c r="I20" s="31">
        <v>28934925</v>
      </c>
      <c r="J20" s="34">
        <v>25390000</v>
      </c>
      <c r="K20" s="34">
        <v>25390000</v>
      </c>
      <c r="L20" s="21" t="s">
        <v>82</v>
      </c>
      <c r="M20" s="28" t="s">
        <v>58</v>
      </c>
    </row>
    <row r="21" spans="1:13" s="3" customFormat="1" ht="75">
      <c r="A21" s="9" t="s">
        <v>6</v>
      </c>
      <c r="B21" s="9" t="s">
        <v>57</v>
      </c>
      <c r="C21" s="29" t="s">
        <v>34</v>
      </c>
      <c r="D21" s="25">
        <v>1</v>
      </c>
      <c r="E21" s="26" t="s">
        <v>17</v>
      </c>
      <c r="F21" s="26" t="s">
        <v>54</v>
      </c>
      <c r="G21" s="20" t="s">
        <v>79</v>
      </c>
      <c r="H21" s="25">
        <v>25</v>
      </c>
      <c r="I21" s="31">
        <v>50000000</v>
      </c>
      <c r="J21" s="37">
        <v>24060000</v>
      </c>
      <c r="K21" s="27">
        <v>0</v>
      </c>
      <c r="L21" s="21" t="s">
        <v>82</v>
      </c>
      <c r="M21" s="28" t="s">
        <v>58</v>
      </c>
    </row>
    <row r="22" spans="1:13" s="3" customFormat="1" ht="75">
      <c r="A22" s="9" t="s">
        <v>6</v>
      </c>
      <c r="B22" s="9" t="s">
        <v>4</v>
      </c>
      <c r="C22" s="29" t="s">
        <v>35</v>
      </c>
      <c r="D22" s="25">
        <v>1</v>
      </c>
      <c r="E22" s="26" t="s">
        <v>17</v>
      </c>
      <c r="F22" s="26" t="s">
        <v>54</v>
      </c>
      <c r="G22" s="21" t="s">
        <v>73</v>
      </c>
      <c r="H22" s="25">
        <v>88</v>
      </c>
      <c r="I22" s="31">
        <v>27386400</v>
      </c>
      <c r="J22" s="27">
        <v>23120260</v>
      </c>
      <c r="K22" s="27">
        <v>23120260</v>
      </c>
      <c r="L22" s="21" t="s">
        <v>82</v>
      </c>
      <c r="M22" s="28" t="s">
        <v>58</v>
      </c>
    </row>
    <row r="23" spans="1:13" s="3" customFormat="1" ht="75">
      <c r="A23" s="9" t="s">
        <v>6</v>
      </c>
      <c r="B23" s="9" t="s">
        <v>4</v>
      </c>
      <c r="C23" s="29" t="s">
        <v>36</v>
      </c>
      <c r="D23" s="25">
        <v>1</v>
      </c>
      <c r="E23" s="26" t="s">
        <v>17</v>
      </c>
      <c r="F23" s="26" t="s">
        <v>54</v>
      </c>
      <c r="G23" s="21" t="s">
        <v>74</v>
      </c>
      <c r="H23" s="25">
        <v>88</v>
      </c>
      <c r="I23" s="31">
        <v>26788400</v>
      </c>
      <c r="J23" s="27">
        <v>12400000</v>
      </c>
      <c r="K23" s="27">
        <v>12400000</v>
      </c>
      <c r="L23" s="21" t="s">
        <v>82</v>
      </c>
      <c r="M23" s="28" t="s">
        <v>58</v>
      </c>
    </row>
    <row r="24" spans="1:13" s="3" customFormat="1" ht="75">
      <c r="A24" s="9" t="s">
        <v>6</v>
      </c>
      <c r="B24" s="9" t="s">
        <v>16</v>
      </c>
      <c r="C24" s="29" t="s">
        <v>37</v>
      </c>
      <c r="D24" s="25">
        <v>1</v>
      </c>
      <c r="E24" s="26" t="s">
        <v>17</v>
      </c>
      <c r="F24" s="26" t="s">
        <v>54</v>
      </c>
      <c r="G24" s="21" t="s">
        <v>80</v>
      </c>
      <c r="H24" s="25">
        <v>100</v>
      </c>
      <c r="I24" s="31">
        <v>2000000</v>
      </c>
      <c r="J24" s="31">
        <v>2000000</v>
      </c>
      <c r="K24" s="31">
        <v>2000000</v>
      </c>
      <c r="L24" s="21" t="s">
        <v>82</v>
      </c>
      <c r="M24" s="28" t="s">
        <v>58</v>
      </c>
    </row>
    <row r="25" spans="1:13" s="3" customFormat="1" ht="81">
      <c r="A25" s="9" t="s">
        <v>6</v>
      </c>
      <c r="B25" s="9" t="s">
        <v>5</v>
      </c>
      <c r="C25" s="29" t="s">
        <v>38</v>
      </c>
      <c r="D25" s="25">
        <v>11</v>
      </c>
      <c r="E25" s="26" t="s">
        <v>17</v>
      </c>
      <c r="F25" s="26" t="s">
        <v>54</v>
      </c>
      <c r="G25" s="22" t="s">
        <v>52</v>
      </c>
      <c r="H25" s="25">
        <v>70</v>
      </c>
      <c r="I25" s="31">
        <v>70000000</v>
      </c>
      <c r="J25" s="27">
        <v>46920000</v>
      </c>
      <c r="K25" s="27">
        <v>46920000</v>
      </c>
      <c r="L25" s="21" t="s">
        <v>82</v>
      </c>
      <c r="M25" s="28" t="s">
        <v>58</v>
      </c>
    </row>
    <row r="26" spans="1:13" s="3" customFormat="1" ht="81">
      <c r="A26" s="9" t="s">
        <v>6</v>
      </c>
      <c r="B26" s="9" t="s">
        <v>5</v>
      </c>
      <c r="C26" s="29" t="s">
        <v>39</v>
      </c>
      <c r="D26" s="25">
        <v>2</v>
      </c>
      <c r="E26" s="26" t="s">
        <v>17</v>
      </c>
      <c r="F26" s="26" t="s">
        <v>54</v>
      </c>
      <c r="G26" s="21" t="s">
        <v>65</v>
      </c>
      <c r="H26" s="25">
        <v>70</v>
      </c>
      <c r="I26" s="31">
        <v>20000000</v>
      </c>
      <c r="J26" s="27">
        <v>16859500</v>
      </c>
      <c r="K26" s="27">
        <v>16859500</v>
      </c>
      <c r="L26" s="21" t="s">
        <v>84</v>
      </c>
      <c r="M26" s="28" t="s">
        <v>58</v>
      </c>
    </row>
    <row r="27" spans="1:13" s="3" customFormat="1" ht="85.5" customHeight="1">
      <c r="A27" s="9" t="s">
        <v>6</v>
      </c>
      <c r="B27" s="9" t="s">
        <v>5</v>
      </c>
      <c r="C27" s="29" t="s">
        <v>40</v>
      </c>
      <c r="D27" s="25">
        <v>1</v>
      </c>
      <c r="E27" s="26" t="s">
        <v>17</v>
      </c>
      <c r="F27" s="26" t="s">
        <v>54</v>
      </c>
      <c r="G27" s="22" t="s">
        <v>53</v>
      </c>
      <c r="H27" s="25">
        <v>60</v>
      </c>
      <c r="I27" s="31">
        <v>26630379</v>
      </c>
      <c r="J27" s="31">
        <v>17077200</v>
      </c>
      <c r="K27" s="31">
        <v>17077200</v>
      </c>
      <c r="L27" s="21" t="s">
        <v>84</v>
      </c>
      <c r="M27" s="28" t="s">
        <v>58</v>
      </c>
    </row>
    <row r="28" spans="1:13" s="10" customFormat="1" ht="28.5" customHeight="1">
      <c r="A28" s="43" t="s">
        <v>59</v>
      </c>
      <c r="B28" s="44"/>
      <c r="C28" s="44"/>
      <c r="D28" s="44"/>
      <c r="E28" s="44"/>
      <c r="F28" s="44"/>
      <c r="G28" s="45"/>
      <c r="H28" s="16"/>
      <c r="I28" s="17">
        <f>SUM(I4:I27)</f>
        <v>993342725</v>
      </c>
      <c r="J28" s="17">
        <f>SUM(J4:J27)</f>
        <v>734577431</v>
      </c>
      <c r="K28" s="17">
        <f>SUM(K4:K27)</f>
        <v>574546526</v>
      </c>
      <c r="L28" s="18"/>
      <c r="M28" s="16"/>
    </row>
    <row r="29" spans="1:13" s="3" customFormat="1" ht="15">
      <c r="A29" s="1"/>
      <c r="B29" s="2"/>
      <c r="D29" s="4"/>
      <c r="E29" s="11"/>
      <c r="F29" s="11"/>
      <c r="G29" s="23"/>
      <c r="H29" s="4"/>
      <c r="I29" s="6"/>
      <c r="J29" s="6"/>
      <c r="K29" s="6"/>
      <c r="L29" s="8"/>
      <c r="M29" s="7"/>
    </row>
    <row r="30" spans="1:13" s="3" customFormat="1" ht="15">
      <c r="A30" s="1"/>
      <c r="B30" s="2"/>
      <c r="D30" s="4"/>
      <c r="E30" s="11"/>
      <c r="F30" s="11"/>
      <c r="G30" s="23"/>
      <c r="H30" s="4"/>
      <c r="I30" s="6"/>
      <c r="J30" s="6"/>
      <c r="K30" s="6"/>
      <c r="L30" s="8"/>
      <c r="M30" s="7"/>
    </row>
  </sheetData>
  <sheetProtection/>
  <mergeCells count="4">
    <mergeCell ref="E3:F3"/>
    <mergeCell ref="A1:M1"/>
    <mergeCell ref="A2:M2"/>
    <mergeCell ref="A28:G28"/>
  </mergeCells>
  <printOptions/>
  <pageMargins left="0.7" right="0.7" top="0.75" bottom="0.75" header="0.3" footer="0.3"/>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rg-adguard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AmrefICT02</cp:lastModifiedBy>
  <cp:lastPrinted>2021-11-28T19:04:16Z</cp:lastPrinted>
  <dcterms:created xsi:type="dcterms:W3CDTF">2020-10-01T06:07:35Z</dcterms:created>
  <dcterms:modified xsi:type="dcterms:W3CDTF">2021-12-15T05:16:22Z</dcterms:modified>
  <cp:category/>
  <cp:version/>
  <cp:contentType/>
  <cp:contentStatus/>
</cp:coreProperties>
</file>